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CUENTA PUBLICA 2023\consolidados\"/>
    </mc:Choice>
  </mc:AlternateContent>
  <xr:revisionPtr revIDLastSave="0" documentId="13_ncr:1_{A896739A-56BC-407D-AB1D-2737AD805206}" xr6:coauthVersionLast="47" xr6:coauthVersionMax="47" xr10:uidLastSave="{00000000-0000-0000-0000-000000000000}"/>
  <bookViews>
    <workbookView xWindow="-120" yWindow="-120" windowWidth="29040" windowHeight="15720" xr2:uid="{E422F71E-25B8-4FC4-87D9-8EBCA2FA18C9}"/>
  </bookViews>
  <sheets>
    <sheet name="Int. 311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7" i="1"/>
  <c r="H46" i="1" s="1"/>
  <c r="H44" i="1"/>
  <c r="H43" i="1"/>
  <c r="H42" i="1"/>
  <c r="H41" i="1"/>
  <c r="H40" i="1"/>
  <c r="H37" i="1"/>
  <c r="H36" i="1"/>
  <c r="H35" i="1"/>
  <c r="H26" i="1"/>
  <c r="H25" i="1"/>
  <c r="H24" i="1"/>
  <c r="H23" i="1"/>
  <c r="H22" i="1"/>
  <c r="H21" i="1"/>
  <c r="H16" i="1"/>
  <c r="H15" i="1"/>
  <c r="H14" i="1"/>
  <c r="H13" i="1"/>
  <c r="H12" i="1"/>
  <c r="H11" i="1"/>
  <c r="H10" i="1"/>
  <c r="H9" i="1"/>
  <c r="H34" i="1" l="1"/>
  <c r="H18" i="1"/>
  <c r="H39" i="1"/>
  <c r="H28" i="1"/>
  <c r="H30" i="1" l="1"/>
  <c r="H50" i="1"/>
  <c r="H52" i="1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<sst xmlns="http://schemas.openxmlformats.org/spreadsheetml/2006/main" count="64" uniqueCount="64">
  <si>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</si>
  <si>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</si>
  <si>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Activo Circulante</t>
  </si>
  <si>
    <t>Pasivo Circulante</t>
  </si>
  <si>
    <t>Aportaciones</t>
  </si>
  <si>
    <t>Efectivo y Equivalentes</t>
  </si>
  <si>
    <t>Cuentas por Pagar a Corto Plazo</t>
  </si>
  <si>
    <t>Donaciones de Capital</t>
  </si>
  <si>
    <t>Derechos a Recibir Efectivo o Equivalentes</t>
  </si>
  <si>
    <t>Documentos por Pagar a Corto Plazo</t>
  </si>
  <si>
    <t>Actualización de la Hacienda Pública/Patrimonio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</si>
  <si>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</si>
  <si>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</si>
  <si>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</si>
  <si>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</si>
  <si>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</si>
  <si>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</si>
  <si>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</si>
  <si>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</si>
  <si>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Resultados de Ejercicios Anteriores</t>
  </si>
  <si>
    <t>Otros Activos Circulantes</t>
  </si>
  <si>
    <t>Provisiones a Corto Plazo</t>
  </si>
  <si>
    <t>Otros Pasivos a Corto Plazo</t>
  </si>
  <si>
    <t>Reservas</t>
  </si>
  <si>
    <t>Activo No Circulante</t>
  </si>
  <si>
    <t>Total de Activo Circulante</t>
  </si>
  <si>
    <t>Rectificaciones de Resultados de Ejercicios Anteriores</t>
  </si>
  <si>
    <t>Inversiones Financieras a Largo Plazo</t>
  </si>
  <si>
    <t>Total de Pasivo Circulante</t>
  </si>
  <si>
    <t>Derechos a Recibir Efectivo o Equivalentes a Largo Plazo</t>
  </si>
  <si>
    <t>Bienes Inmuebles, Infraestructura y Construcciones en Proceso</t>
  </si>
  <si>
    <t>Pasivo No Circulante</t>
  </si>
  <si>
    <t>Resultado por Posición Monetaria</t>
  </si>
  <si>
    <t>Bienes Muebles</t>
  </si>
  <si>
    <t>Cuentas por Pagar a Largo Plazo</t>
  </si>
  <si>
    <t>Resultado por Tenencia de Activos no Monetarios</t>
  </si>
  <si>
    <t>Activos Intangibles</t>
  </si>
  <si>
    <t>Documentos por Pagar a Largo Plazo</t>
  </si>
  <si>
    <t>Depreciación, Deterioro y Amortización Acumulada de Bienes</t>
  </si>
  <si>
    <t>Deuda Pública a Largo Plazo</t>
  </si>
  <si>
    <t>Activos Diferidos</t>
  </si>
  <si>
    <t>Pasivos Diferidos a Largo Plazo</t>
  </si>
  <si>
    <t>Estimación por Pérdida o Deterioro de Activos no Circulantes</t>
  </si>
  <si>
    <t>Fondos y Bienes de Terceros en Garantía y/o en Administración a Largo Plazo</t>
  </si>
  <si>
    <t>Otros Activos no Circulantes</t>
  </si>
  <si>
    <t>Provisiones a Largo Plazo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</si>
  <si>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</si>
  <si>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</si>
  <si>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</si>
  <si>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</si>
  <si>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</si>
  <si>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</si>
  <si>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Hacienda Pública/Patrimonio Generado</t>
  </si>
  <si>
    <t>Resultados del Ejercicio (Ahorro/ Desahorro)</t>
  </si>
  <si>
    <t>Revalúos</t>
  </si>
  <si>
    <t>Bajo protesta de decir verdad declaramos que los Estados Financieros y sus notas, son razonablemente correctos y son responsabilidad del emisor.</t>
  </si>
  <si>
    <t>Exceso o Insuficiencia en la Actualización de la Hacienda Pública/ Patrimonio</t>
  </si>
  <si>
    <t>Total Hacienda Pública/Patrimonio</t>
  </si>
  <si>
    <t>Total del Pasivo y Hacienda Pública/Patrimonio</t>
  </si>
  <si>
    <t>3.1.1.2.0 Entidades Paraestatales y Fideicomisos No Empresariales y No Financieros</t>
  </si>
  <si>
    <t>Estado de Situación Financiera</t>
  </si>
  <si>
    <t>L.C GUILLERMO SIERRA BLANCO</t>
  </si>
  <si>
    <t>TESORERO MUNICIPAL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</si>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</sst>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5" fillId="2" borderId="3" xfId="2" applyFont="1" applyFill="1" applyBorder="1" applyAlignment="1" applyProtection="1">
      <alignment vertical="center" wrapText="1"/>
      <protection locked="0"/>
    </xf>
    <xf numFmtId="0" fontId="5" fillId="2" borderId="5" xfId="2" applyFont="1" applyFill="1" applyBorder="1" applyAlignment="1" applyProtection="1">
      <alignment vertical="center" wrapText="1"/>
      <protection locked="0"/>
    </xf>
    <xf numFmtId="0" fontId="5" fillId="2" borderId="10" xfId="2" applyFont="1" applyFill="1" applyBorder="1" applyAlignment="1" applyProtection="1">
      <alignment vertical="center" wrapText="1"/>
      <protection locked="0"/>
    </xf>
    <xf numFmtId="0" fontId="5" fillId="0" borderId="4" xfId="2" applyFont="1" applyBorder="1" applyAlignment="1" applyProtection="1">
      <alignment horizontal="left" vertical="top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7" fillId="0" borderId="6" xfId="2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6" xfId="2" applyFont="1" applyBorder="1" applyAlignment="1" applyProtection="1">
      <alignment horizontal="center" vertical="center" wrapText="1"/>
      <protection locked="0"/>
    </xf>
    <xf numFmtId="0" fontId="5" fillId="0" borderId="4" xfId="2" applyFont="1" applyBorder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5" fillId="0" borderId="4" xfId="2" applyFont="1" applyBorder="1" applyAlignment="1" applyProtection="1">
      <alignment vertical="top" wrapText="1"/>
      <protection locked="0"/>
    </xf>
    <xf numFmtId="4" fontId="5" fillId="0" borderId="0" xfId="3" applyNumberFormat="1" applyFont="1" applyAlignment="1" applyProtection="1">
      <alignment vertical="top" wrapText="1"/>
      <protection locked="0"/>
    </xf>
    <xf numFmtId="4" fontId="5" fillId="0" borderId="6" xfId="3" applyNumberFormat="1" applyFont="1" applyBorder="1" applyAlignment="1" applyProtection="1">
      <alignment vertical="top" wrapText="1"/>
      <protection locked="0"/>
    </xf>
    <xf numFmtId="4" fontId="6" fillId="0" borderId="6" xfId="2" applyNumberFormat="1" applyFont="1" applyBorder="1" applyAlignment="1" applyProtection="1">
      <alignment vertical="top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6" fillId="0" borderId="4" xfId="2" applyFont="1" applyBorder="1" applyAlignment="1" applyProtection="1">
      <alignment horizontal="left" vertical="top" wrapText="1"/>
      <protection locked="0"/>
    </xf>
    <xf numFmtId="4" fontId="6" fillId="0" borderId="0" xfId="3" applyNumberFormat="1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/>
      <protection locked="0"/>
    </xf>
    <xf numFmtId="4" fontId="6" fillId="0" borderId="6" xfId="3" applyNumberFormat="1" applyFont="1" applyBorder="1" applyAlignment="1" applyProtection="1">
      <alignment vertical="top" wrapText="1"/>
      <protection locked="0"/>
    </xf>
    <xf numFmtId="0" fontId="6" fillId="0" borderId="4" xfId="2" applyFont="1" applyBorder="1" applyAlignment="1" applyProtection="1">
      <alignment vertical="top"/>
      <protection locked="0"/>
    </xf>
    <xf numFmtId="0" fontId="9" fillId="0" borderId="4" xfId="2" applyFont="1" applyBorder="1" applyAlignment="1" applyProtection="1">
      <alignment horizontal="left" vertical="top" wrapText="1"/>
      <protection locked="0"/>
    </xf>
    <xf numFmtId="4" fontId="9" fillId="0" borderId="0" xfId="3" applyNumberFormat="1" applyFont="1" applyAlignment="1" applyProtection="1">
      <alignment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4" fontId="9" fillId="0" borderId="6" xfId="3" applyNumberFormat="1" applyFont="1" applyBorder="1" applyAlignment="1" applyProtection="1">
      <alignment vertical="top" wrapText="1"/>
      <protection locked="0"/>
    </xf>
    <xf numFmtId="4" fontId="5" fillId="0" borderId="6" xfId="2" applyNumberFormat="1" applyFont="1" applyBorder="1" applyAlignment="1" applyProtection="1">
      <alignment vertical="top"/>
      <protection locked="0"/>
    </xf>
    <xf numFmtId="0" fontId="8" fillId="0" borderId="0" xfId="2" applyFont="1" applyAlignment="1" applyProtection="1">
      <alignment horizontal="left" vertical="top"/>
      <protection locked="0"/>
    </xf>
    <xf numFmtId="4" fontId="8" fillId="0" borderId="0" xfId="3" applyNumberFormat="1" applyFont="1" applyAlignment="1" applyProtection="1">
      <alignment vertical="top" wrapText="1"/>
      <protection locked="0"/>
    </xf>
    <xf numFmtId="4" fontId="8" fillId="0" borderId="6" xfId="3" applyNumberFormat="1" applyFont="1" applyBorder="1" applyAlignment="1" applyProtection="1">
      <alignment vertical="top" wrapText="1"/>
      <protection locked="0"/>
    </xf>
    <xf numFmtId="0" fontId="8" fillId="0" borderId="0" xfId="2" applyFont="1" applyAlignment="1" applyProtection="1">
      <alignment horizontal="left" vertical="top" wrapText="1"/>
      <protection locked="0"/>
    </xf>
    <xf numFmtId="43" fontId="5" fillId="0" borderId="0" xfId="1" applyFont="1" applyAlignment="1" applyProtection="1">
      <alignment horizontal="center" vertical="center" wrapText="1"/>
      <protection locked="0"/>
    </xf>
    <xf numFmtId="164" fontId="6" fillId="0" borderId="0" xfId="3" applyNumberFormat="1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5" fillId="0" borderId="0" xfId="2" applyFont="1" applyAlignment="1" applyProtection="1">
      <alignment horizontal="center" vertical="top"/>
      <protection locked="0"/>
    </xf>
    <xf numFmtId="164" fontId="5" fillId="0" borderId="0" xfId="3" applyNumberFormat="1" applyFont="1" applyAlignment="1" applyProtection="1">
      <alignment vertical="top" wrapText="1"/>
      <protection locked="0"/>
    </xf>
    <xf numFmtId="0" fontId="2" fillId="0" borderId="0" xfId="2" applyFont="1" applyAlignment="1" applyProtection="1">
      <alignment horizontal="center"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0" fontId="6" fillId="0" borderId="7" xfId="2" applyFont="1" applyBorder="1" applyAlignment="1" applyProtection="1">
      <alignment vertical="top"/>
      <protection locked="0"/>
    </xf>
    <xf numFmtId="0" fontId="6" fillId="0" borderId="8" xfId="2" applyFont="1" applyBorder="1" applyAlignment="1" applyProtection="1">
      <alignment vertical="top" wrapText="1"/>
      <protection locked="0"/>
    </xf>
    <xf numFmtId="4" fontId="6" fillId="0" borderId="8" xfId="2" applyNumberFormat="1" applyFont="1" applyBorder="1" applyAlignment="1" applyProtection="1">
      <alignment vertical="top"/>
      <protection locked="0"/>
    </xf>
    <xf numFmtId="4" fontId="6" fillId="0" borderId="9" xfId="2" applyNumberFormat="1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0" xfId="2" applyFont="1" applyAlignment="1" applyProtection="1">
      <alignment horizontal="center" vertical="top" wrapText="1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5" fillId="2" borderId="8" xfId="2" applyFont="1" applyFill="1" applyBorder="1" applyAlignment="1" applyProtection="1">
      <alignment horizontal="center" vertical="center"/>
      <protection locked="0"/>
    </xf>
    <xf numFmtId="0" fontId="5" fillId="2" borderId="1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</cellXfs>
  <cellStyles count="4">
    <cellStyle name="Millares" xfId="1" builtinId="3"/>
    <cellStyle name="Millares 2" xfId="3" xr:uid="{221AFABD-CC9F-484F-AB21-880768BF659C}"/>
    <cellStyle name="Normal" xfId="0" builtinId="0"/>
    <cellStyle name="Normal 2 2" xfId="2" xr:uid="{8DE482AC-C2C1-4B08-A473-23AB6479CE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Charly\Desktop\L.C.%20SANDOVAL\CUENTA%20PUBLICA%202023\CUENTA%20PUBLICA%202023\0347_ICP_MMOR_000_2200.xlsx" TargetMode="External"/><Relationship Id="rId1" Type="http://schemas.openxmlformats.org/officeDocument/2006/relationships/externalLinkPath" Target="/Users/Charly/Desktop/L.C.%20SANDOVAL/CUENTA%20PUBLICA%202023/CUENTA%20PUBLICA%202023/0347_ICP_MMOR_000_22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. 31120"/>
      <sheetName val="31120"/>
      <sheetName val="Paramunicipal"/>
    </sheetNames>
    <sheetDataSet>
      <sheetData sheetId="0"/>
      <sheetData sheetId="1">
        <row r="102">
          <cell r="G102">
            <v>10804154.959999999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8">
          <cell r="G128">
            <v>63116872.460000001</v>
          </cell>
        </row>
        <row r="129">
          <cell r="G129">
            <v>3336498.58</v>
          </cell>
        </row>
        <row r="130">
          <cell r="G130">
            <v>114468.79</v>
          </cell>
        </row>
        <row r="133">
          <cell r="G133">
            <v>16943870.829999998</v>
          </cell>
        </row>
        <row r="134">
          <cell r="G134">
            <v>89365093.159999996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5248773.58</v>
          </cell>
        </row>
        <row r="140">
          <cell r="G140">
            <v>0</v>
          </cell>
        </row>
        <row r="141">
          <cell r="G14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C7CCF-0171-46E7-9212-4A317D22D33B}">
  <dimension ref="A1:J62"/>
  <sheetViews>
    <sheetView showGridLines="0" tabSelected="1" zoomScaleNormal="100" workbookViewId="0">
      <selection activeCell="C64" sqref="C64"/>
    </sheetView>
  </sheetViews>
  <sheetFormatPr baseColWidth="10" defaultRowHeight="15" x14ac:dyDescent="0.25"/>
  <cols>
    <col min="1" max="1" width="43" style="46" customWidth="1"/>
    <col min="2" max="2" width="12.7109375" style="10" customWidth="1"/>
    <col min="3" max="3" width="12.28515625" style="10" customWidth="1"/>
    <col min="4" max="4" width="15.7109375" style="10" hidden="1" customWidth="1"/>
    <col min="5" max="5" width="44.140625" style="14" customWidth="1"/>
    <col min="6" max="6" width="12.28515625" style="14" bestFit="1" customWidth="1"/>
    <col min="7" max="7" width="12" style="14" customWidth="1"/>
    <col min="8" max="8" width="16" style="14" hidden="1" customWidth="1"/>
  </cols>
  <sheetData>
    <row r="1" spans="1:8" x14ac:dyDescent="0.25">
      <c r="A1" s="1"/>
      <c r="B1" s="2"/>
      <c r="C1" s="2"/>
      <c r="D1" s="2"/>
      <c r="E1" s="1"/>
      <c r="F1" s="1"/>
      <c r="G1" s="1"/>
      <c r="H1" s="1"/>
    </row>
    <row r="2" spans="1:8" ht="14.45" customHeight="1" x14ac:dyDescent="0.25">
      <c r="A2" s="52" t="s">
        <v>59</v>
      </c>
      <c r="B2" s="53"/>
      <c r="C2" s="53"/>
      <c r="D2" s="53"/>
      <c r="E2" s="53"/>
      <c r="F2" s="53"/>
      <c r="G2" s="53"/>
      <c r="H2" s="3"/>
    </row>
    <row r="3" spans="1:8" x14ac:dyDescent="0.25">
      <c r="A3" s="48" t="s">
        <v>60</v>
      </c>
      <c r="B3" s="49"/>
      <c r="C3" s="49"/>
      <c r="D3" s="49"/>
      <c r="E3" s="49"/>
      <c r="F3" s="49"/>
      <c r="G3" s="49"/>
      <c r="H3" s="4"/>
    </row>
    <row r="4" spans="1:8" x14ac:dyDescent="0.25">
      <c r="A4" s="48" t="s">
        <v>63</v>
      </c>
      <c r="B4" s="49"/>
      <c r="C4" s="49"/>
      <c r="D4" s="49"/>
      <c r="E4" s="49"/>
      <c r="F4" s="49"/>
      <c r="G4" s="49"/>
      <c r="H4" s="4"/>
    </row>
    <row r="5" spans="1:8" ht="11.25" customHeight="1" x14ac:dyDescent="0.25">
      <c r="A5" s="50"/>
      <c r="B5" s="51"/>
      <c r="C5" s="51"/>
      <c r="D5" s="51"/>
      <c r="E5" s="51"/>
      <c r="F5" s="51"/>
      <c r="G5" s="51"/>
      <c r="H5" s="5"/>
    </row>
    <row r="6" spans="1:8" x14ac:dyDescent="0.25">
      <c r="A6" s="6" t="s">
        <v>0</v>
      </c>
      <c r="B6" s="7">
        <v>2023</v>
      </c>
      <c r="C6" s="7">
        <v>2022</v>
      </c>
      <c r="D6" s="7">
        <v>2017</v>
      </c>
      <c r="E6" s="8" t="s">
        <v>1</v>
      </c>
      <c r="F6" s="7">
        <v>2023</v>
      </c>
      <c r="G6" s="9">
        <v>2022</v>
      </c>
      <c r="H6" s="9">
        <v>2017</v>
      </c>
    </row>
    <row r="7" spans="1:8" ht="6" customHeight="1" x14ac:dyDescent="0.25">
      <c r="A7" s="6"/>
      <c r="E7" s="8"/>
      <c r="F7" s="11"/>
      <c r="G7" s="12"/>
      <c r="H7" s="12"/>
    </row>
    <row r="8" spans="1:8" x14ac:dyDescent="0.25">
      <c r="A8" s="15" t="s">
        <v>2</v>
      </c>
      <c r="E8" s="8" t="s">
        <v>3</v>
      </c>
      <c r="F8" s="16"/>
      <c r="G8" s="17"/>
      <c r="H8" s="18"/>
    </row>
    <row r="9" spans="1:8" x14ac:dyDescent="0.25">
      <c r="A9" s="20" t="s">
        <v>5</v>
      </c>
      <c r="B9" s="21">
        <v>46945119.740000002</v>
      </c>
      <c r="C9" s="21">
        <v>46126911.989999995</v>
      </c>
      <c r="D9" s="21">
        <v>50980495.530000001</v>
      </c>
      <c r="E9" s="22" t="s">
        <v>6</v>
      </c>
      <c r="F9" s="21">
        <v>2883254.1500000004</v>
      </c>
      <c r="G9" s="23">
        <v>8323843.1999999993</v>
      </c>
      <c r="H9" s="23">
        <f>+'[1]31120'!G102</f>
        <v>10804154.959999999</v>
      </c>
    </row>
    <row r="10" spans="1:8" x14ac:dyDescent="0.25">
      <c r="A10" s="20" t="s">
        <v>8</v>
      </c>
      <c r="B10" s="21">
        <v>31630902.310000002</v>
      </c>
      <c r="C10" s="21">
        <v>21491265.700000003</v>
      </c>
      <c r="D10" s="21">
        <v>13058951.510000002</v>
      </c>
      <c r="E10" s="22" t="s">
        <v>9</v>
      </c>
      <c r="F10" s="21">
        <v>0</v>
      </c>
      <c r="G10" s="23">
        <v>0</v>
      </c>
      <c r="H10" s="23">
        <f>+'[1]31120'!G103</f>
        <v>0</v>
      </c>
    </row>
    <row r="11" spans="1:8" x14ac:dyDescent="0.25">
      <c r="A11" s="20" t="s">
        <v>11</v>
      </c>
      <c r="B11" s="21">
        <v>0</v>
      </c>
      <c r="C11" s="21">
        <v>0</v>
      </c>
      <c r="D11" s="21">
        <v>669404.88</v>
      </c>
      <c r="E11" s="22" t="s">
        <v>12</v>
      </c>
      <c r="F11" s="21">
        <v>0</v>
      </c>
      <c r="G11" s="23">
        <v>0</v>
      </c>
      <c r="H11" s="23">
        <f>+'[1]31120'!G104</f>
        <v>0</v>
      </c>
    </row>
    <row r="12" spans="1:8" x14ac:dyDescent="0.25">
      <c r="A12" s="20" t="s">
        <v>13</v>
      </c>
      <c r="B12" s="21">
        <v>0</v>
      </c>
      <c r="C12" s="21">
        <v>0</v>
      </c>
      <c r="D12" s="21">
        <v>0</v>
      </c>
      <c r="E12" s="22" t="s">
        <v>14</v>
      </c>
      <c r="F12" s="21">
        <v>0</v>
      </c>
      <c r="G12" s="23">
        <v>0</v>
      </c>
      <c r="H12" s="23">
        <f>+'[1]31120'!G105</f>
        <v>0</v>
      </c>
    </row>
    <row r="13" spans="1:8" x14ac:dyDescent="0.25">
      <c r="A13" s="20" t="s">
        <v>15</v>
      </c>
      <c r="B13" s="21">
        <v>3257545.53</v>
      </c>
      <c r="C13" s="21">
        <v>3849313.41</v>
      </c>
      <c r="D13" s="21">
        <v>4202318.1900000004</v>
      </c>
      <c r="E13" s="22" t="s">
        <v>16</v>
      </c>
      <c r="F13" s="21">
        <v>0</v>
      </c>
      <c r="G13" s="23">
        <v>0</v>
      </c>
      <c r="H13" s="23">
        <f>+'[1]31120'!G106</f>
        <v>0</v>
      </c>
    </row>
    <row r="14" spans="1:8" ht="22.5" x14ac:dyDescent="0.25">
      <c r="A14" s="20" t="s">
        <v>17</v>
      </c>
      <c r="B14" s="21">
        <v>0</v>
      </c>
      <c r="C14" s="21">
        <v>0</v>
      </c>
      <c r="D14" s="21">
        <v>0</v>
      </c>
      <c r="E14" s="22" t="s">
        <v>18</v>
      </c>
      <c r="F14" s="21">
        <v>0</v>
      </c>
      <c r="G14" s="23">
        <v>0</v>
      </c>
      <c r="H14" s="23">
        <f>+'[1]31120'!G107</f>
        <v>0</v>
      </c>
    </row>
    <row r="15" spans="1:8" x14ac:dyDescent="0.25">
      <c r="A15" s="20" t="s">
        <v>20</v>
      </c>
      <c r="B15" s="21">
        <v>0</v>
      </c>
      <c r="C15" s="21">
        <v>0</v>
      </c>
      <c r="D15" s="21">
        <v>0</v>
      </c>
      <c r="E15" s="22" t="s">
        <v>21</v>
      </c>
      <c r="F15" s="21">
        <v>0</v>
      </c>
      <c r="G15" s="23">
        <v>0</v>
      </c>
      <c r="H15" s="23">
        <f>+'[1]31120'!G108</f>
        <v>0</v>
      </c>
    </row>
    <row r="16" spans="1:8" x14ac:dyDescent="0.25">
      <c r="A16" s="20"/>
      <c r="B16" s="21"/>
      <c r="C16" s="21"/>
      <c r="D16" s="21"/>
      <c r="E16" s="22" t="s">
        <v>22</v>
      </c>
      <c r="F16" s="21">
        <v>0</v>
      </c>
      <c r="G16" s="23">
        <v>0</v>
      </c>
      <c r="H16" s="23">
        <f>+'[1]31120'!G109</f>
        <v>0</v>
      </c>
    </row>
    <row r="17" spans="1:8" x14ac:dyDescent="0.25">
      <c r="A17" s="25" t="s">
        <v>25</v>
      </c>
      <c r="B17" s="26">
        <v>81833567.580000013</v>
      </c>
      <c r="C17" s="26">
        <v>71467491.099999994</v>
      </c>
      <c r="D17" s="26">
        <v>68911170.110000014</v>
      </c>
      <c r="E17" s="22"/>
      <c r="F17" s="16"/>
      <c r="G17" s="17"/>
      <c r="H17" s="18"/>
    </row>
    <row r="18" spans="1:8" ht="14.25" customHeight="1" x14ac:dyDescent="0.25">
      <c r="A18" s="6"/>
      <c r="B18" s="27"/>
      <c r="C18" s="27"/>
      <c r="E18" s="28" t="s">
        <v>28</v>
      </c>
      <c r="F18" s="26">
        <v>2883254.1500000004</v>
      </c>
      <c r="G18" s="29">
        <v>8323843.1999999993</v>
      </c>
      <c r="H18" s="29">
        <f>SUM(H9:H16)</f>
        <v>10804154.959999999</v>
      </c>
    </row>
    <row r="19" spans="1:8" x14ac:dyDescent="0.25">
      <c r="A19" s="6" t="s">
        <v>24</v>
      </c>
      <c r="B19" s="27"/>
      <c r="C19" s="27"/>
      <c r="E19" s="8"/>
      <c r="F19" s="16"/>
      <c r="G19" s="17"/>
      <c r="H19" s="30"/>
    </row>
    <row r="20" spans="1:8" x14ac:dyDescent="0.25">
      <c r="A20" s="20" t="s">
        <v>27</v>
      </c>
      <c r="B20" s="21">
        <v>0</v>
      </c>
      <c r="C20" s="21">
        <v>0</v>
      </c>
      <c r="D20" s="21">
        <v>0</v>
      </c>
      <c r="E20" s="8" t="s">
        <v>31</v>
      </c>
      <c r="F20" s="21"/>
      <c r="G20" s="23"/>
      <c r="H20" s="23"/>
    </row>
    <row r="21" spans="1:8" x14ac:dyDescent="0.25">
      <c r="A21" s="20" t="s">
        <v>29</v>
      </c>
      <c r="B21" s="21">
        <v>0</v>
      </c>
      <c r="C21" s="21">
        <v>0</v>
      </c>
      <c r="D21" s="21">
        <v>0</v>
      </c>
      <c r="E21" s="22" t="s">
        <v>34</v>
      </c>
      <c r="F21" s="21">
        <v>0</v>
      </c>
      <c r="G21" s="23">
        <v>0</v>
      </c>
      <c r="H21" s="23">
        <f>+'[1]31120'!G114</f>
        <v>0</v>
      </c>
    </row>
    <row r="22" spans="1:8" ht="22.5" x14ac:dyDescent="0.25">
      <c r="A22" s="20" t="s">
        <v>30</v>
      </c>
      <c r="B22" s="21">
        <v>172101040.47</v>
      </c>
      <c r="C22" s="21">
        <v>152730892.62</v>
      </c>
      <c r="D22" s="21">
        <v>111621955.38</v>
      </c>
      <c r="E22" s="22" t="s">
        <v>37</v>
      </c>
      <c r="F22" s="21">
        <v>0</v>
      </c>
      <c r="G22" s="23">
        <v>0</v>
      </c>
      <c r="H22" s="23">
        <f>+'[1]31120'!G115</f>
        <v>0</v>
      </c>
    </row>
    <row r="23" spans="1:8" x14ac:dyDescent="0.25">
      <c r="A23" s="20" t="s">
        <v>33</v>
      </c>
      <c r="B23" s="21">
        <v>22426110.920000002</v>
      </c>
      <c r="C23" s="21">
        <v>20700671.990000002</v>
      </c>
      <c r="D23" s="21">
        <v>15280147.970000001</v>
      </c>
      <c r="E23" s="22" t="s">
        <v>39</v>
      </c>
      <c r="F23" s="21">
        <v>0</v>
      </c>
      <c r="G23" s="23">
        <v>0</v>
      </c>
      <c r="H23" s="23">
        <f>+'[1]31120'!G116</f>
        <v>0</v>
      </c>
    </row>
    <row r="24" spans="1:8" x14ac:dyDescent="0.25">
      <c r="A24" s="20" t="s">
        <v>36</v>
      </c>
      <c r="B24" s="21">
        <v>3895469.07</v>
      </c>
      <c r="C24" s="21">
        <v>3892952.9699999997</v>
      </c>
      <c r="D24" s="21">
        <v>2962974.58</v>
      </c>
      <c r="E24" s="22" t="s">
        <v>41</v>
      </c>
      <c r="F24" s="21">
        <v>0</v>
      </c>
      <c r="G24" s="23">
        <v>0</v>
      </c>
      <c r="H24" s="23">
        <f>+'[1]31120'!G117</f>
        <v>0</v>
      </c>
    </row>
    <row r="25" spans="1:8" ht="22.5" x14ac:dyDescent="0.25">
      <c r="A25" s="20" t="s">
        <v>38</v>
      </c>
      <c r="B25" s="21">
        <v>-26068864.109999999</v>
      </c>
      <c r="C25" s="21">
        <v>-21851397.739999998</v>
      </c>
      <c r="D25" s="21">
        <v>-12119513.57</v>
      </c>
      <c r="E25" s="20" t="s">
        <v>43</v>
      </c>
      <c r="F25" s="21">
        <v>0</v>
      </c>
      <c r="G25" s="23">
        <v>0</v>
      </c>
      <c r="H25" s="23">
        <f>+'[1]31120'!G118</f>
        <v>0</v>
      </c>
    </row>
    <row r="26" spans="1:8" x14ac:dyDescent="0.25">
      <c r="A26" s="20" t="s">
        <v>40</v>
      </c>
      <c r="B26" s="21">
        <v>3370952.3600000003</v>
      </c>
      <c r="C26" s="21">
        <v>3370952.3600000003</v>
      </c>
      <c r="D26" s="21">
        <v>2272997.89</v>
      </c>
      <c r="E26" s="22" t="s">
        <v>45</v>
      </c>
      <c r="F26" s="21">
        <v>0</v>
      </c>
      <c r="G26" s="23">
        <v>0</v>
      </c>
      <c r="H26" s="23">
        <f>+'[1]31120'!G119</f>
        <v>0</v>
      </c>
    </row>
    <row r="27" spans="1:8" ht="22.5" x14ac:dyDescent="0.25">
      <c r="A27" s="20" t="s">
        <v>42</v>
      </c>
      <c r="B27" s="21">
        <v>0</v>
      </c>
      <c r="C27" s="21">
        <v>0</v>
      </c>
      <c r="D27" s="21">
        <v>0</v>
      </c>
      <c r="E27" s="22"/>
      <c r="F27" s="21"/>
      <c r="G27" s="23"/>
      <c r="H27" s="18"/>
    </row>
    <row r="28" spans="1:8" x14ac:dyDescent="0.25">
      <c r="A28" s="20" t="s">
        <v>44</v>
      </c>
      <c r="B28" s="21">
        <v>0</v>
      </c>
      <c r="C28" s="21">
        <v>0</v>
      </c>
      <c r="D28" s="21">
        <v>0</v>
      </c>
      <c r="E28" s="28" t="s">
        <v>46</v>
      </c>
      <c r="F28" s="26">
        <v>0</v>
      </c>
      <c r="G28" s="29">
        <v>0</v>
      </c>
      <c r="H28" s="29">
        <f>SUM(H20:H26)</f>
        <v>0</v>
      </c>
    </row>
    <row r="29" spans="1:8" x14ac:dyDescent="0.25">
      <c r="A29" s="20"/>
      <c r="B29" s="21"/>
      <c r="C29" s="21"/>
      <c r="E29" s="22"/>
      <c r="F29" s="16"/>
      <c r="G29" s="17"/>
      <c r="H29" s="30"/>
    </row>
    <row r="30" spans="1:8" x14ac:dyDescent="0.25">
      <c r="A30" s="25" t="s">
        <v>47</v>
      </c>
      <c r="B30" s="26">
        <v>175724708.70999998</v>
      </c>
      <c r="C30" s="26">
        <v>158844072.20000002</v>
      </c>
      <c r="D30" s="26">
        <v>120018562.24999999</v>
      </c>
      <c r="E30" s="34" t="s">
        <v>48</v>
      </c>
      <c r="F30" s="32">
        <v>2883254.1500000004</v>
      </c>
      <c r="G30" s="33">
        <v>8323843.1999999993</v>
      </c>
      <c r="H30" s="33">
        <f>+H28+H18</f>
        <v>10804154.959999999</v>
      </c>
    </row>
    <row r="31" spans="1:8" ht="6" customHeight="1" x14ac:dyDescent="0.25">
      <c r="A31" s="6"/>
      <c r="B31" s="16"/>
      <c r="C31" s="16"/>
      <c r="D31" s="16"/>
      <c r="E31" s="8"/>
      <c r="F31" s="16"/>
      <c r="G31" s="17"/>
      <c r="H31" s="30"/>
    </row>
    <row r="32" spans="1:8" x14ac:dyDescent="0.25">
      <c r="A32" s="6" t="s">
        <v>49</v>
      </c>
      <c r="B32" s="16">
        <v>257558276.28999999</v>
      </c>
      <c r="C32" s="16">
        <v>230311563.30000001</v>
      </c>
      <c r="D32" s="16">
        <v>188929732.36000001</v>
      </c>
      <c r="E32" s="8" t="s">
        <v>50</v>
      </c>
      <c r="F32" s="16"/>
      <c r="G32" s="17"/>
      <c r="H32" s="17"/>
    </row>
    <row r="33" spans="1:8" ht="8.25" customHeight="1" x14ac:dyDescent="0.25">
      <c r="A33" s="13"/>
      <c r="B33" s="35"/>
      <c r="C33" s="35"/>
      <c r="E33" s="8"/>
      <c r="F33" s="16"/>
      <c r="G33" s="17"/>
      <c r="H33" s="17"/>
    </row>
    <row r="34" spans="1:8" x14ac:dyDescent="0.25">
      <c r="A34" s="24"/>
      <c r="B34" s="36"/>
      <c r="C34" s="36"/>
      <c r="D34" s="37"/>
      <c r="E34" s="34" t="s">
        <v>51</v>
      </c>
      <c r="F34" s="32">
        <v>70374425.570000008</v>
      </c>
      <c r="G34" s="33">
        <v>70374800.570000008</v>
      </c>
      <c r="H34" s="33">
        <f>SUM(H35:H37)</f>
        <v>66567839.829999998</v>
      </c>
    </row>
    <row r="35" spans="1:8" x14ac:dyDescent="0.25">
      <c r="A35" s="24"/>
      <c r="B35" s="36"/>
      <c r="C35" s="36"/>
      <c r="D35" s="37"/>
      <c r="E35" s="22" t="s">
        <v>4</v>
      </c>
      <c r="F35" s="21">
        <v>66923833.200000003</v>
      </c>
      <c r="G35" s="23">
        <v>66923833.200000003</v>
      </c>
      <c r="H35" s="23">
        <f>+'[1]31120'!G128</f>
        <v>63116872.460000001</v>
      </c>
    </row>
    <row r="36" spans="1:8" x14ac:dyDescent="0.25">
      <c r="A36" s="24"/>
      <c r="B36" s="36"/>
      <c r="C36" s="36"/>
      <c r="D36" s="37"/>
      <c r="E36" s="22" t="s">
        <v>7</v>
      </c>
      <c r="F36" s="21">
        <v>3336498.58</v>
      </c>
      <c r="G36" s="23">
        <v>3336498.58</v>
      </c>
      <c r="H36" s="23">
        <f>+'[1]31120'!G129</f>
        <v>3336498.58</v>
      </c>
    </row>
    <row r="37" spans="1:8" x14ac:dyDescent="0.25">
      <c r="A37" s="24"/>
      <c r="B37" s="36"/>
      <c r="C37" s="36"/>
      <c r="D37" s="37"/>
      <c r="E37" s="22" t="s">
        <v>10</v>
      </c>
      <c r="F37" s="21">
        <v>114093.79</v>
      </c>
      <c r="G37" s="23">
        <v>114468.79</v>
      </c>
      <c r="H37" s="23">
        <f>+'[1]31120'!G130</f>
        <v>114468.79</v>
      </c>
    </row>
    <row r="38" spans="1:8" ht="9.75" customHeight="1" x14ac:dyDescent="0.25">
      <c r="A38" s="24"/>
      <c r="B38" s="36"/>
      <c r="C38" s="36"/>
      <c r="D38" s="38"/>
      <c r="E38" s="22"/>
      <c r="F38" s="21"/>
      <c r="G38" s="23"/>
      <c r="H38" s="18"/>
    </row>
    <row r="39" spans="1:8" x14ac:dyDescent="0.25">
      <c r="A39" s="24"/>
      <c r="B39" s="36"/>
      <c r="C39" s="36"/>
      <c r="D39" s="37"/>
      <c r="E39" s="34" t="s">
        <v>52</v>
      </c>
      <c r="F39" s="32">
        <v>184300596.56999999</v>
      </c>
      <c r="G39" s="33">
        <v>151612919.53</v>
      </c>
      <c r="H39" s="33">
        <f>SUM(H40:H44)</f>
        <v>111557737.56999999</v>
      </c>
    </row>
    <row r="40" spans="1:8" x14ac:dyDescent="0.25">
      <c r="A40" s="24"/>
      <c r="B40" s="36"/>
      <c r="C40" s="36"/>
      <c r="D40" s="37"/>
      <c r="E40" s="22" t="s">
        <v>53</v>
      </c>
      <c r="F40" s="21">
        <v>33929861.880000003</v>
      </c>
      <c r="G40" s="23">
        <v>22790941.560000002</v>
      </c>
      <c r="H40" s="23">
        <f>+'[1]31120'!G133</f>
        <v>16943870.829999998</v>
      </c>
    </row>
    <row r="41" spans="1:8" x14ac:dyDescent="0.25">
      <c r="A41" s="24"/>
      <c r="B41" s="36"/>
      <c r="C41" s="36"/>
      <c r="D41" s="37"/>
      <c r="E41" s="22" t="s">
        <v>19</v>
      </c>
      <c r="F41" s="21">
        <v>143469410.44</v>
      </c>
      <c r="G41" s="23">
        <v>121587074.68000001</v>
      </c>
      <c r="H41" s="23">
        <f>+'[1]31120'!G134</f>
        <v>89365093.159999996</v>
      </c>
    </row>
    <row r="42" spans="1:8" x14ac:dyDescent="0.25">
      <c r="A42" s="24"/>
      <c r="B42" s="39"/>
      <c r="C42" s="39"/>
      <c r="D42" s="37"/>
      <c r="E42" s="22" t="s">
        <v>54</v>
      </c>
      <c r="F42" s="21">
        <v>0</v>
      </c>
      <c r="G42" s="23">
        <v>0</v>
      </c>
      <c r="H42" s="23">
        <f>+'[1]31120'!G135</f>
        <v>0</v>
      </c>
    </row>
    <row r="43" spans="1:8" x14ac:dyDescent="0.25">
      <c r="A43" s="24"/>
      <c r="B43" s="36"/>
      <c r="C43" s="36"/>
      <c r="D43" s="40"/>
      <c r="E43" s="22" t="s">
        <v>23</v>
      </c>
      <c r="F43" s="21">
        <v>0</v>
      </c>
      <c r="G43" s="23">
        <v>0</v>
      </c>
      <c r="H43" s="23">
        <f>+'[1]31120'!G136</f>
        <v>0</v>
      </c>
    </row>
    <row r="44" spans="1:8" x14ac:dyDescent="0.25">
      <c r="A44" s="24"/>
      <c r="B44" s="36"/>
      <c r="C44" s="36"/>
      <c r="D44" s="19"/>
      <c r="E44" s="22" t="s">
        <v>26</v>
      </c>
      <c r="F44" s="21">
        <v>6901324.25</v>
      </c>
      <c r="G44" s="23">
        <v>7234903.29</v>
      </c>
      <c r="H44" s="23">
        <f>+'[1]31120'!G137</f>
        <v>5248773.58</v>
      </c>
    </row>
    <row r="45" spans="1:8" ht="6.75" customHeight="1" x14ac:dyDescent="0.25">
      <c r="A45" s="24"/>
      <c r="B45" s="36"/>
      <c r="C45" s="36"/>
      <c r="D45" s="19"/>
      <c r="E45" s="22"/>
      <c r="F45" s="21"/>
      <c r="G45" s="23"/>
      <c r="H45" s="18"/>
    </row>
    <row r="46" spans="1:8" x14ac:dyDescent="0.25">
      <c r="A46" s="24"/>
      <c r="B46" s="41"/>
      <c r="C46" s="19"/>
      <c r="D46" s="19"/>
      <c r="E46" s="31" t="s">
        <v>56</v>
      </c>
      <c r="F46" s="32">
        <v>0</v>
      </c>
      <c r="G46" s="33">
        <v>0</v>
      </c>
      <c r="H46" s="33">
        <f>SUM(H47:H48)</f>
        <v>0</v>
      </c>
    </row>
    <row r="47" spans="1:8" x14ac:dyDescent="0.25">
      <c r="A47" s="24"/>
      <c r="B47" s="41"/>
      <c r="C47" s="19"/>
      <c r="D47" s="19"/>
      <c r="E47" s="22" t="s">
        <v>32</v>
      </c>
      <c r="F47" s="21">
        <v>0</v>
      </c>
      <c r="G47" s="23">
        <v>0</v>
      </c>
      <c r="H47" s="23">
        <f>+'[1]31120'!G140</f>
        <v>0</v>
      </c>
    </row>
    <row r="48" spans="1:8" x14ac:dyDescent="0.25">
      <c r="A48" s="24"/>
      <c r="B48" s="41"/>
      <c r="C48" s="19"/>
      <c r="D48" s="19"/>
      <c r="E48" s="22" t="s">
        <v>35</v>
      </c>
      <c r="F48" s="21">
        <v>0</v>
      </c>
      <c r="G48" s="23">
        <v>0</v>
      </c>
      <c r="H48" s="23">
        <f>+'[1]31120'!G141</f>
        <v>0</v>
      </c>
    </row>
    <row r="49" spans="1:8" ht="7.5" customHeight="1" x14ac:dyDescent="0.25">
      <c r="A49" s="24"/>
      <c r="B49" s="41"/>
      <c r="C49" s="19"/>
      <c r="D49" s="19"/>
      <c r="E49" s="22"/>
      <c r="F49" s="21"/>
      <c r="G49" s="23"/>
      <c r="H49" s="18"/>
    </row>
    <row r="50" spans="1:8" x14ac:dyDescent="0.25">
      <c r="A50" s="24"/>
      <c r="B50" s="41"/>
      <c r="C50" s="19"/>
      <c r="D50" s="19"/>
      <c r="E50" s="34" t="s">
        <v>57</v>
      </c>
      <c r="F50" s="32">
        <v>254675022.13999999</v>
      </c>
      <c r="G50" s="33">
        <v>221987720.10000002</v>
      </c>
      <c r="H50" s="33">
        <f t="shared" ref="H50" si="0">+H39+H34+H46</f>
        <v>178125577.39999998</v>
      </c>
    </row>
    <row r="51" spans="1:8" ht="6.75" customHeight="1" x14ac:dyDescent="0.25">
      <c r="A51" s="24"/>
      <c r="B51" s="41"/>
      <c r="C51" s="19"/>
      <c r="D51" s="19"/>
      <c r="E51" s="8"/>
      <c r="F51" s="16"/>
      <c r="G51" s="17"/>
      <c r="H51" s="17"/>
    </row>
    <row r="52" spans="1:8" x14ac:dyDescent="0.25">
      <c r="A52" s="24"/>
      <c r="B52" s="41"/>
      <c r="C52" s="19"/>
      <c r="D52" s="19"/>
      <c r="E52" s="8" t="s">
        <v>58</v>
      </c>
      <c r="F52" s="16">
        <v>257558276.28999999</v>
      </c>
      <c r="G52" s="17">
        <v>230311563.30000001</v>
      </c>
      <c r="H52" s="17">
        <f t="shared" ref="H52" si="1">+H50+H30</f>
        <v>188929732.35999998</v>
      </c>
    </row>
    <row r="53" spans="1:8" ht="4.5" customHeight="1" x14ac:dyDescent="0.25">
      <c r="A53" s="42"/>
      <c r="B53" s="43"/>
      <c r="C53" s="44"/>
      <c r="D53" s="44"/>
      <c r="E53" s="44"/>
      <c r="F53" s="44"/>
      <c r="G53" s="45"/>
      <c r="H53" s="45"/>
    </row>
    <row r="54" spans="1:8" x14ac:dyDescent="0.25">
      <c r="A54" s="47" t="s">
        <v>55</v>
      </c>
      <c r="B54" s="47"/>
      <c r="C54" s="47"/>
      <c r="D54" s="47"/>
      <c r="E54" s="47"/>
      <c r="F54" s="47"/>
      <c r="G54" s="47"/>
    </row>
    <row r="55" spans="1:8" x14ac:dyDescent="0.25">
      <c r="A55" s="22"/>
      <c r="B55" s="22"/>
      <c r="C55" s="22"/>
      <c r="D55" s="22"/>
      <c r="E55" s="22"/>
      <c r="F55" s="22"/>
      <c r="G55" s="22"/>
    </row>
    <row r="56" spans="1:8" x14ac:dyDescent="0.25">
      <c r="E56" s="54"/>
    </row>
    <row r="57" spans="1:8" x14ac:dyDescent="0.25">
      <c r="E57" s="55" t="s">
        <v>61</v>
      </c>
    </row>
    <row r="58" spans="1:8" x14ac:dyDescent="0.25">
      <c r="E58" s="55" t="s">
        <v>62</v>
      </c>
    </row>
    <row r="62" spans="1:8" ht="14.45" customHeight="1" x14ac:dyDescent="0.25"/>
  </sheetData>
  <mergeCells count="5">
    <mergeCell ref="A54:G54"/>
    <mergeCell ref="A4:G4"/>
    <mergeCell ref="A5:G5"/>
    <mergeCell ref="A2:G2"/>
    <mergeCell ref="A3:G3"/>
  </mergeCells>
  <pageMargins left="0.11811023622047245" right="0.11811023622047245" top="0.19685039370078741" bottom="0.15748031496062992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Int. 31120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 sandoval</dc:creator>
  <cp:lastModifiedBy>Robe sandoval</cp:lastModifiedBy>
  <cp:lastPrinted>2024-03-07T20:34:15Z</cp:lastPrinted>
  <dcterms:created xsi:type="dcterms:W3CDTF">2024-03-07T18:17:23Z</dcterms:created>
  <dcterms:modified xsi:type="dcterms:W3CDTF">2024-03-07T20:34:20Z</dcterms:modified>
</cp:coreProperties>
</file>